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DUMZ53\Desktop\prelazak u mž\posao\2025\FINANCIJSKI IZVJEŠTAJI\FI I_XII_2025\Financijski izvještaj MŽ\"/>
    </mc:Choice>
  </mc:AlternateContent>
  <xr:revisionPtr revIDLastSave="0" documentId="13_ncr:1_{1D06CD82-C4B0-4A63-8F5D-C341D545A358}" xr6:coauthVersionLast="47" xr6:coauthVersionMax="47" xr10:uidLastSave="{00000000-0000-0000-0000-000000000000}"/>
  <bookViews>
    <workbookView xWindow="1200" yWindow="-120" windowWidth="27720" windowHeight="164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E187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4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44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E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4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D187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D415" i="68" s="1"/>
  <c r="G416" i="68"/>
  <c r="F416" i="68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I411" i="68"/>
  <c r="I410" i="68" s="1"/>
  <c r="G411" i="68"/>
  <c r="F411" i="68"/>
  <c r="F410" i="68" s="1"/>
  <c r="E411" i="68"/>
  <c r="E410" i="68" s="1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D395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F385" i="68" s="1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G375" i="68"/>
  <c r="F375" i="68"/>
  <c r="E375" i="68"/>
  <c r="E374" i="68" s="1"/>
  <c r="E371" i="68" s="1"/>
  <c r="D375" i="68"/>
  <c r="H375" i="68" s="1"/>
  <c r="J375" i="68" s="1"/>
  <c r="D374" i="68"/>
  <c r="D371" i="68" s="1"/>
  <c r="G373" i="68"/>
  <c r="G372" i="68" s="1"/>
  <c r="F373" i="68"/>
  <c r="E373" i="68"/>
  <c r="I373" i="68" s="1"/>
  <c r="I372" i="68" s="1"/>
  <c r="D373" i="68"/>
  <c r="H373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H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D352" i="68" s="1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E347" i="68"/>
  <c r="D347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I344" i="68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E338" i="68" s="1"/>
  <c r="D339" i="68"/>
  <c r="D338" i="68" s="1"/>
  <c r="G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G325" i="68" s="1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G326" i="68"/>
  <c r="F326" i="68"/>
  <c r="E326" i="68"/>
  <c r="D326" i="68"/>
  <c r="H326" i="68" s="1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D321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D313" i="68"/>
  <c r="D311" i="68" s="1"/>
  <c r="G312" i="68"/>
  <c r="G311" i="68" s="1"/>
  <c r="F312" i="68"/>
  <c r="E312" i="68"/>
  <c r="I312" i="68" s="1"/>
  <c r="D312" i="68"/>
  <c r="H312" i="68" s="1"/>
  <c r="G310" i="68"/>
  <c r="F310" i="68"/>
  <c r="E310" i="68"/>
  <c r="I310" i="68" s="1"/>
  <c r="D310" i="68"/>
  <c r="D306" i="68" s="1"/>
  <c r="G309" i="68"/>
  <c r="G306" i="68" s="1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I307" i="68"/>
  <c r="G307" i="68"/>
  <c r="F307" i="68"/>
  <c r="E307" i="68"/>
  <c r="E306" i="68" s="1"/>
  <c r="D307" i="68"/>
  <c r="H307" i="68" s="1"/>
  <c r="J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D299" i="68" s="1"/>
  <c r="G301" i="68"/>
  <c r="G299" i="68" s="1"/>
  <c r="F301" i="68"/>
  <c r="E301" i="68"/>
  <c r="D301" i="68"/>
  <c r="H301" i="68" s="1"/>
  <c r="J301" i="68" s="1"/>
  <c r="G300" i="68"/>
  <c r="F300" i="68"/>
  <c r="E300" i="68"/>
  <c r="I300" i="68" s="1"/>
  <c r="D300" i="68"/>
  <c r="H300" i="68" s="1"/>
  <c r="E299" i="68"/>
  <c r="G298" i="68"/>
  <c r="F298" i="68"/>
  <c r="E298" i="68"/>
  <c r="I298" i="68" s="1"/>
  <c r="I297" i="68" s="1"/>
  <c r="D298" i="68"/>
  <c r="D297" i="68" s="1"/>
  <c r="G297" i="68"/>
  <c r="F297" i="68"/>
  <c r="E297" i="68"/>
  <c r="G296" i="68"/>
  <c r="F296" i="68"/>
  <c r="F293" i="68" s="1"/>
  <c r="E296" i="68"/>
  <c r="I296" i="68" s="1"/>
  <c r="D296" i="68"/>
  <c r="H296" i="68" s="1"/>
  <c r="J296" i="68" s="1"/>
  <c r="G295" i="68"/>
  <c r="F295" i="68"/>
  <c r="E295" i="68"/>
  <c r="E293" i="68" s="1"/>
  <c r="D295" i="68"/>
  <c r="H295" i="68" s="1"/>
  <c r="J295" i="68" s="1"/>
  <c r="G294" i="68"/>
  <c r="F294" i="68"/>
  <c r="E294" i="68"/>
  <c r="I294" i="68" s="1"/>
  <c r="D294" i="68"/>
  <c r="D293" i="68" s="1"/>
  <c r="G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D288" i="68" s="1"/>
  <c r="G289" i="68"/>
  <c r="G288" i="68" s="1"/>
  <c r="F289" i="68"/>
  <c r="E289" i="68"/>
  <c r="I289" i="68" s="1"/>
  <c r="D289" i="68"/>
  <c r="H289" i="68" s="1"/>
  <c r="F288" i="68"/>
  <c r="G286" i="68"/>
  <c r="F286" i="68"/>
  <c r="E286" i="68"/>
  <c r="I286" i="68" s="1"/>
  <c r="D286" i="68"/>
  <c r="D284" i="68" s="1"/>
  <c r="G285" i="68"/>
  <c r="G284" i="68" s="1"/>
  <c r="F285" i="68"/>
  <c r="E285" i="68"/>
  <c r="E284" i="68" s="1"/>
  <c r="D285" i="68"/>
  <c r="H285" i="68" s="1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D281" i="68" s="1"/>
  <c r="G281" i="68"/>
  <c r="F281" i="68"/>
  <c r="G280" i="68"/>
  <c r="F280" i="68"/>
  <c r="F279" i="68" s="1"/>
  <c r="E280" i="68"/>
  <c r="I280" i="68" s="1"/>
  <c r="I279" i="68" s="1"/>
  <c r="D280" i="68"/>
  <c r="G279" i="68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D275" i="68" s="1"/>
  <c r="D274" i="68" s="1"/>
  <c r="E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F267" i="68"/>
  <c r="E267" i="68"/>
  <c r="E266" i="68" s="1"/>
  <c r="D267" i="68"/>
  <c r="H267" i="68" s="1"/>
  <c r="D266" i="68"/>
  <c r="G265" i="68"/>
  <c r="G261" i="68" s="1"/>
  <c r="F265" i="68"/>
  <c r="E265" i="68"/>
  <c r="D265" i="68"/>
  <c r="H265" i="68" s="1"/>
  <c r="J265" i="68" s="1"/>
  <c r="G264" i="68"/>
  <c r="F264" i="68"/>
  <c r="F261" i="68" s="1"/>
  <c r="E264" i="68"/>
  <c r="I264" i="68" s="1"/>
  <c r="D264" i="68"/>
  <c r="H264" i="68" s="1"/>
  <c r="J264" i="68" s="1"/>
  <c r="I263" i="68"/>
  <c r="G263" i="68"/>
  <c r="F263" i="68"/>
  <c r="E263" i="68"/>
  <c r="E261" i="68" s="1"/>
  <c r="D263" i="68"/>
  <c r="H263" i="68" s="1"/>
  <c r="J263" i="68" s="1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I255" i="68"/>
  <c r="G255" i="68"/>
  <c r="F255" i="68"/>
  <c r="E255" i="68"/>
  <c r="D255" i="68"/>
  <c r="H255" i="68" s="1"/>
  <c r="J255" i="68" s="1"/>
  <c r="D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I251" i="68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I249" i="68" s="1"/>
  <c r="D250" i="68"/>
  <c r="D249" i="68" s="1"/>
  <c r="G249" i="68"/>
  <c r="G248" i="68"/>
  <c r="F248" i="68"/>
  <c r="F246" i="68" s="1"/>
  <c r="E248" i="68"/>
  <c r="I248" i="68" s="1"/>
  <c r="D248" i="68"/>
  <c r="I247" i="68"/>
  <c r="I246" i="68" s="1"/>
  <c r="G247" i="68"/>
  <c r="F247" i="68"/>
  <c r="E247" i="68"/>
  <c r="E246" i="68" s="1"/>
  <c r="D247" i="68"/>
  <c r="H247" i="68" s="1"/>
  <c r="J247" i="68" s="1"/>
  <c r="G246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D239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H240" i="68" s="1"/>
  <c r="E239" i="68"/>
  <c r="G238" i="68"/>
  <c r="F238" i="68"/>
  <c r="E238" i="68"/>
  <c r="E237" i="68" s="1"/>
  <c r="D238" i="68"/>
  <c r="D237" i="68" s="1"/>
  <c r="G237" i="68"/>
  <c r="F237" i="68"/>
  <c r="G236" i="68"/>
  <c r="F236" i="68"/>
  <c r="F234" i="68" s="1"/>
  <c r="F233" i="68" s="1"/>
  <c r="E236" i="68"/>
  <c r="I236" i="68" s="1"/>
  <c r="D236" i="68"/>
  <c r="I235" i="68"/>
  <c r="I234" i="68" s="1"/>
  <c r="I233" i="68" s="1"/>
  <c r="G235" i="68"/>
  <c r="F235" i="68"/>
  <c r="E235" i="68"/>
  <c r="E234" i="68" s="1"/>
  <c r="E233" i="68" s="1"/>
  <c r="D235" i="68"/>
  <c r="H235" i="68" s="1"/>
  <c r="J235" i="68" s="1"/>
  <c r="G234" i="68"/>
  <c r="D234" i="68"/>
  <c r="D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D229" i="68"/>
  <c r="H229" i="68" s="1"/>
  <c r="F228" i="68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D225" i="68" s="1"/>
  <c r="G225" i="68"/>
  <c r="F225" i="68"/>
  <c r="G224" i="68"/>
  <c r="F224" i="68"/>
  <c r="F220" i="68" s="1"/>
  <c r="E224" i="68"/>
  <c r="I224" i="68" s="1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E220" i="68" s="1"/>
  <c r="D221" i="68"/>
  <c r="H221" i="68" s="1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D215" i="68" s="1"/>
  <c r="E215" i="68"/>
  <c r="G214" i="68"/>
  <c r="F214" i="68"/>
  <c r="E214" i="68"/>
  <c r="I214" i="68" s="1"/>
  <c r="D214" i="68"/>
  <c r="D206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G205" i="68"/>
  <c r="G201" i="68" s="1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H204" i="68" s="1"/>
  <c r="J204" i="68" s="1"/>
  <c r="I203" i="68"/>
  <c r="G203" i="68"/>
  <c r="F203" i="68"/>
  <c r="E203" i="68"/>
  <c r="E201" i="68" s="1"/>
  <c r="D203" i="68"/>
  <c r="H203" i="68" s="1"/>
  <c r="J203" i="68" s="1"/>
  <c r="G202" i="68"/>
  <c r="F202" i="68"/>
  <c r="E202" i="68"/>
  <c r="I202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H194" i="68" s="1"/>
  <c r="D193" i="68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F189" i="68" s="1"/>
  <c r="E190" i="68"/>
  <c r="E189" i="68" s="1"/>
  <c r="D190" i="68"/>
  <c r="H190" i="68" s="1"/>
  <c r="G189" i="68"/>
  <c r="G188" i="68" s="1"/>
  <c r="D189" i="68"/>
  <c r="D188" i="68" s="1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D182" i="68"/>
  <c r="D181" i="68" s="1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F175" i="68"/>
  <c r="G174" i="68"/>
  <c r="F174" i="68"/>
  <c r="E174" i="68"/>
  <c r="I174" i="68" s="1"/>
  <c r="I170" i="68" s="1"/>
  <c r="D174" i="68"/>
  <c r="H174" i="68" s="1"/>
  <c r="J174" i="68" s="1"/>
  <c r="G173" i="68"/>
  <c r="F173" i="68"/>
  <c r="E173" i="68"/>
  <c r="I173" i="68" s="1"/>
  <c r="D173" i="68"/>
  <c r="D170" i="68" s="1"/>
  <c r="G172" i="68"/>
  <c r="F172" i="68"/>
  <c r="E172" i="68"/>
  <c r="I172" i="68" s="1"/>
  <c r="D172" i="68"/>
  <c r="I171" i="68"/>
  <c r="G171" i="68"/>
  <c r="G170" i="68" s="1"/>
  <c r="F171" i="68"/>
  <c r="E171" i="68"/>
  <c r="D171" i="68"/>
  <c r="H171" i="68" s="1"/>
  <c r="E170" i="68"/>
  <c r="G169" i="68"/>
  <c r="F169" i="68"/>
  <c r="E169" i="68"/>
  <c r="I169" i="68" s="1"/>
  <c r="D169" i="68"/>
  <c r="D166" i="68" s="1"/>
  <c r="G168" i="68"/>
  <c r="F168" i="68"/>
  <c r="E168" i="68"/>
  <c r="I168" i="68" s="1"/>
  <c r="D168" i="68"/>
  <c r="I167" i="68"/>
  <c r="G167" i="68"/>
  <c r="G166" i="68" s="1"/>
  <c r="F167" i="68"/>
  <c r="E167" i="68"/>
  <c r="D167" i="68"/>
  <c r="H167" i="68" s="1"/>
  <c r="I166" i="68"/>
  <c r="E166" i="68"/>
  <c r="G164" i="68"/>
  <c r="G161" i="68" s="1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D162" i="68"/>
  <c r="D161" i="68" s="1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E155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F155" i="68"/>
  <c r="F154" i="68" s="1"/>
  <c r="G153" i="68"/>
  <c r="F153" i="68"/>
  <c r="E153" i="68"/>
  <c r="D153" i="68"/>
  <c r="H153" i="68" s="1"/>
  <c r="J153" i="68" s="1"/>
  <c r="G152" i="68"/>
  <c r="G149" i="68" s="1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D150" i="68"/>
  <c r="D149" i="68" s="1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D146" i="68"/>
  <c r="G145" i="68"/>
  <c r="F145" i="68"/>
  <c r="E145" i="68"/>
  <c r="D145" i="68"/>
  <c r="D142" i="68" s="1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G141" i="68"/>
  <c r="F141" i="68"/>
  <c r="E141" i="68"/>
  <c r="D141" i="68"/>
  <c r="D138" i="68" s="1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G137" i="68"/>
  <c r="F137" i="68"/>
  <c r="E137" i="68"/>
  <c r="D137" i="68"/>
  <c r="D134" i="68" s="1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G133" i="68"/>
  <c r="F133" i="68"/>
  <c r="E133" i="68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D130" i="68"/>
  <c r="H130" i="68" s="1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D126" i="68"/>
  <c r="G125" i="68"/>
  <c r="F125" i="68"/>
  <c r="E125" i="68"/>
  <c r="D125" i="68"/>
  <c r="D123" i="68" s="1"/>
  <c r="G124" i="68"/>
  <c r="G123" i="68" s="1"/>
  <c r="F124" i="68"/>
  <c r="E124" i="68"/>
  <c r="D124" i="68"/>
  <c r="H124" i="68" s="1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F118" i="68"/>
  <c r="E118" i="68"/>
  <c r="E117" i="68" s="1"/>
  <c r="D118" i="68"/>
  <c r="H118" i="68" s="1"/>
  <c r="G117" i="68"/>
  <c r="D117" i="68"/>
  <c r="G116" i="68"/>
  <c r="G114" i="68" s="1"/>
  <c r="G113" i="68" s="1"/>
  <c r="F116" i="68"/>
  <c r="E116" i="68"/>
  <c r="I116" i="68" s="1"/>
  <c r="D116" i="68"/>
  <c r="I115" i="68"/>
  <c r="G115" i="68"/>
  <c r="F115" i="68"/>
  <c r="E115" i="68"/>
  <c r="D115" i="68"/>
  <c r="H115" i="68" s="1"/>
  <c r="I114" i="68"/>
  <c r="E114" i="68"/>
  <c r="D114" i="68"/>
  <c r="D113" i="68" s="1"/>
  <c r="G112" i="68"/>
  <c r="G108" i="68" s="1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F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100" i="68"/>
  <c r="I99" i="68"/>
  <c r="G99" i="68"/>
  <c r="F99" i="68"/>
  <c r="E99" i="68"/>
  <c r="D99" i="68"/>
  <c r="H99" i="68" s="1"/>
  <c r="J99" i="68" s="1"/>
  <c r="G98" i="68"/>
  <c r="F98" i="68"/>
  <c r="E98" i="68"/>
  <c r="E95" i="68" s="1"/>
  <c r="D98" i="68"/>
  <c r="H98" i="68" s="1"/>
  <c r="J98" i="68" s="1"/>
  <c r="G97" i="68"/>
  <c r="F97" i="68"/>
  <c r="E97" i="68"/>
  <c r="D97" i="68"/>
  <c r="D95" i="68" s="1"/>
  <c r="G96" i="68"/>
  <c r="G95" i="68" s="1"/>
  <c r="F96" i="68"/>
  <c r="E96" i="68"/>
  <c r="D96" i="68"/>
  <c r="H96" i="68" s="1"/>
  <c r="J96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D86" i="68" s="1"/>
  <c r="G88" i="68"/>
  <c r="G86" i="68" s="1"/>
  <c r="F88" i="68"/>
  <c r="E88" i="68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D85" i="68"/>
  <c r="H85" i="68" s="1"/>
  <c r="J85" i="68" s="1"/>
  <c r="G84" i="68"/>
  <c r="G81" i="68" s="1"/>
  <c r="F84" i="68"/>
  <c r="E84" i="68"/>
  <c r="D84" i="68"/>
  <c r="H84" i="68" s="1"/>
  <c r="J84" i="68" s="1"/>
  <c r="G83" i="68"/>
  <c r="F83" i="68"/>
  <c r="F81" i="68" s="1"/>
  <c r="E83" i="68"/>
  <c r="I83" i="68" s="1"/>
  <c r="D83" i="68"/>
  <c r="G82" i="68"/>
  <c r="F82" i="68"/>
  <c r="E82" i="68"/>
  <c r="D82" i="68"/>
  <c r="D81" i="68" s="1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I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F56" i="68" s="1"/>
  <c r="E58" i="68"/>
  <c r="D58" i="68"/>
  <c r="H58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D53" i="68"/>
  <c r="D52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E46" i="68" s="1"/>
  <c r="D47" i="68"/>
  <c r="D46" i="68" s="1"/>
  <c r="D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I39" i="68" s="1"/>
  <c r="D41" i="68"/>
  <c r="H41" i="68" s="1"/>
  <c r="D40" i="68"/>
  <c r="D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D9" i="68"/>
  <c r="H9" i="68" s="1"/>
  <c r="D8" i="68"/>
  <c r="E200" i="51" l="1"/>
  <c r="E187" i="51" s="1"/>
  <c r="E19" i="80"/>
  <c r="E6" i="80"/>
  <c r="E45" i="71"/>
  <c r="E62" i="68"/>
  <c r="E56" i="71"/>
  <c r="E44" i="71"/>
  <c r="E371" i="80"/>
  <c r="J327" i="68"/>
  <c r="E325" i="68"/>
  <c r="E206" i="68"/>
  <c r="I70" i="68"/>
  <c r="E70" i="68"/>
  <c r="E19" i="68"/>
  <c r="I60" i="68"/>
  <c r="G52" i="68"/>
  <c r="D325" i="68"/>
  <c r="E57" i="68"/>
  <c r="E45" i="69"/>
  <c r="E44" i="69"/>
  <c r="E371" i="67"/>
  <c r="G374" i="68"/>
  <c r="G371" i="68" s="1"/>
  <c r="I371" i="68" s="1"/>
  <c r="G56" i="68"/>
  <c r="I54" i="68"/>
  <c r="E45" i="67"/>
  <c r="E44" i="67" s="1"/>
  <c r="I53" i="68"/>
  <c r="G45" i="68"/>
  <c r="I51" i="68"/>
  <c r="I47" i="68"/>
  <c r="I46" i="68" s="1"/>
  <c r="G20" i="68"/>
  <c r="G19" i="68" s="1"/>
  <c r="J9" i="68"/>
  <c r="H8" i="68"/>
  <c r="J118" i="68"/>
  <c r="J130" i="68"/>
  <c r="D56" i="68"/>
  <c r="D44" i="68" s="1"/>
  <c r="D165" i="68"/>
  <c r="F6" i="68"/>
  <c r="J15" i="68"/>
  <c r="H14" i="68"/>
  <c r="J14" i="68" s="1"/>
  <c r="D19" i="68"/>
  <c r="H39" i="68"/>
  <c r="J39" i="68" s="1"/>
  <c r="J58" i="68"/>
  <c r="H57" i="68"/>
  <c r="G187" i="68"/>
  <c r="D7" i="68"/>
  <c r="G6" i="68"/>
  <c r="H20" i="68"/>
  <c r="J21" i="68"/>
  <c r="J41" i="68"/>
  <c r="H40" i="68"/>
  <c r="J40" i="68" s="1"/>
  <c r="E154" i="68"/>
  <c r="J190" i="68"/>
  <c r="I41" i="68"/>
  <c r="I40" i="68" s="1"/>
  <c r="I58" i="68"/>
  <c r="I57" i="68" s="1"/>
  <c r="I98" i="68"/>
  <c r="I118" i="68"/>
  <c r="I117" i="68" s="1"/>
  <c r="I113" i="68" s="1"/>
  <c r="E138" i="68"/>
  <c r="E146" i="68"/>
  <c r="H169" i="68"/>
  <c r="J169" i="68" s="1"/>
  <c r="H173" i="68"/>
  <c r="J173" i="68" s="1"/>
  <c r="E188" i="68"/>
  <c r="J221" i="68"/>
  <c r="I266" i="68"/>
  <c r="H31" i="68"/>
  <c r="H82" i="68"/>
  <c r="I108" i="68"/>
  <c r="H123" i="68"/>
  <c r="H150" i="68"/>
  <c r="H162" i="68"/>
  <c r="H182" i="68"/>
  <c r="J194" i="68"/>
  <c r="H193" i="68"/>
  <c r="J193" i="68" s="1"/>
  <c r="E225" i="68"/>
  <c r="I227" i="68"/>
  <c r="I239" i="68"/>
  <c r="H242" i="68"/>
  <c r="J242" i="68" s="1"/>
  <c r="I288" i="68"/>
  <c r="E11" i="68"/>
  <c r="E7" i="68" s="1"/>
  <c r="E6" i="68" s="1"/>
  <c r="D14" i="68"/>
  <c r="I15" i="68"/>
  <c r="I14" i="68" s="1"/>
  <c r="H26" i="68"/>
  <c r="I31" i="68"/>
  <c r="I30" i="68" s="1"/>
  <c r="E35" i="68"/>
  <c r="H47" i="68"/>
  <c r="E52" i="68"/>
  <c r="E45" i="68" s="1"/>
  <c r="H63" i="68"/>
  <c r="H71" i="68"/>
  <c r="I80" i="68"/>
  <c r="E81" i="68"/>
  <c r="I82" i="68"/>
  <c r="I84" i="68"/>
  <c r="I88" i="68"/>
  <c r="I86" i="68" s="1"/>
  <c r="H89" i="68"/>
  <c r="J89" i="68" s="1"/>
  <c r="F94" i="68"/>
  <c r="I96" i="68"/>
  <c r="I95" i="68" s="1"/>
  <c r="H97" i="68"/>
  <c r="J97" i="68" s="1"/>
  <c r="D100" i="68"/>
  <c r="D94" i="68" s="1"/>
  <c r="H101" i="68"/>
  <c r="E108" i="68"/>
  <c r="I110" i="68"/>
  <c r="I112" i="68"/>
  <c r="E113" i="68"/>
  <c r="J115" i="68"/>
  <c r="I124" i="68"/>
  <c r="H125" i="68"/>
  <c r="J125" i="68" s="1"/>
  <c r="I128" i="68"/>
  <c r="I126" i="68" s="1"/>
  <c r="D129" i="68"/>
  <c r="D122" i="68" s="1"/>
  <c r="E129" i="68"/>
  <c r="I130" i="68"/>
  <c r="I132" i="68"/>
  <c r="I136" i="68"/>
  <c r="I134" i="68" s="1"/>
  <c r="H137" i="68"/>
  <c r="J137" i="68" s="1"/>
  <c r="I140" i="68"/>
  <c r="I138" i="68" s="1"/>
  <c r="H141" i="68"/>
  <c r="J141" i="68" s="1"/>
  <c r="I144" i="68"/>
  <c r="H145" i="68"/>
  <c r="J145" i="68" s="1"/>
  <c r="I148" i="68"/>
  <c r="I146" i="68" s="1"/>
  <c r="E149" i="68"/>
  <c r="I150" i="68"/>
  <c r="I152" i="68"/>
  <c r="G155" i="68"/>
  <c r="G154" i="68" s="1"/>
  <c r="I158" i="68"/>
  <c r="I155" i="68" s="1"/>
  <c r="I160" i="68"/>
  <c r="E161" i="68"/>
  <c r="I162" i="68"/>
  <c r="I164" i="68"/>
  <c r="J167" i="68"/>
  <c r="J171" i="68"/>
  <c r="G175" i="68"/>
  <c r="G165" i="68" s="1"/>
  <c r="I178" i="68"/>
  <c r="I175" i="68" s="1"/>
  <c r="I165" i="68" s="1"/>
  <c r="I180" i="68"/>
  <c r="E181" i="68"/>
  <c r="E165" i="68" s="1"/>
  <c r="I182" i="68"/>
  <c r="I181" i="68" s="1"/>
  <c r="I184" i="68"/>
  <c r="E193" i="68"/>
  <c r="I201" i="68"/>
  <c r="G200" i="68"/>
  <c r="H214" i="68"/>
  <c r="J214" i="68" s="1"/>
  <c r="H238" i="68"/>
  <c r="H250" i="68"/>
  <c r="I254" i="68"/>
  <c r="I261" i="68"/>
  <c r="I245" i="68" s="1"/>
  <c r="G274" i="68"/>
  <c r="J300" i="68"/>
  <c r="H330" i="68"/>
  <c r="J330" i="68" s="1"/>
  <c r="I347" i="68"/>
  <c r="H398" i="68"/>
  <c r="J398" i="68" s="1"/>
  <c r="I9" i="68"/>
  <c r="I8" i="68" s="1"/>
  <c r="I7" i="68" s="1"/>
  <c r="H12" i="68"/>
  <c r="I21" i="68"/>
  <c r="I20" i="68" s="1"/>
  <c r="I19" i="68" s="1"/>
  <c r="H36" i="68"/>
  <c r="H53" i="68"/>
  <c r="E86" i="68"/>
  <c r="G94" i="68"/>
  <c r="H109" i="68"/>
  <c r="G122" i="68"/>
  <c r="E126" i="68"/>
  <c r="E122" i="68" s="1"/>
  <c r="E134" i="68"/>
  <c r="E142" i="68"/>
  <c r="D187" i="68"/>
  <c r="I190" i="68"/>
  <c r="I189" i="68" s="1"/>
  <c r="H222" i="68"/>
  <c r="J222" i="68" s="1"/>
  <c r="H239" i="68"/>
  <c r="J239" i="68" s="1"/>
  <c r="J240" i="68"/>
  <c r="J267" i="68"/>
  <c r="H266" i="68"/>
  <c r="J266" i="68" s="1"/>
  <c r="I293" i="68"/>
  <c r="H298" i="68"/>
  <c r="H310" i="68"/>
  <c r="J310" i="68" s="1"/>
  <c r="D44" i="67"/>
  <c r="H95" i="68"/>
  <c r="J124" i="68"/>
  <c r="I419" i="68"/>
  <c r="E415" i="68"/>
  <c r="H79" i="68"/>
  <c r="J79" i="68" s="1"/>
  <c r="H83" i="68"/>
  <c r="J83" i="68" s="1"/>
  <c r="I85" i="68"/>
  <c r="H87" i="68"/>
  <c r="I89" i="68"/>
  <c r="H92" i="68"/>
  <c r="J92" i="68" s="1"/>
  <c r="I97" i="68"/>
  <c r="E100" i="68"/>
  <c r="E94" i="68" s="1"/>
  <c r="H104" i="68"/>
  <c r="J104" i="68" s="1"/>
  <c r="H107" i="68"/>
  <c r="J107" i="68" s="1"/>
  <c r="H111" i="68"/>
  <c r="J111" i="68" s="1"/>
  <c r="F114" i="68"/>
  <c r="H116" i="68"/>
  <c r="J116" i="68" s="1"/>
  <c r="F117" i="68"/>
  <c r="H120" i="68"/>
  <c r="J120" i="68" s="1"/>
  <c r="I125" i="68"/>
  <c r="H127" i="68"/>
  <c r="H131" i="68"/>
  <c r="J131" i="68" s="1"/>
  <c r="I133" i="68"/>
  <c r="H135" i="68"/>
  <c r="I137" i="68"/>
  <c r="H139" i="68"/>
  <c r="I141" i="68"/>
  <c r="H143" i="68"/>
  <c r="I145" i="68"/>
  <c r="I142" i="68" s="1"/>
  <c r="H147" i="68"/>
  <c r="F149" i="68"/>
  <c r="F122" i="68" s="1"/>
  <c r="H151" i="68"/>
  <c r="J151" i="68" s="1"/>
  <c r="I153" i="68"/>
  <c r="D155" i="68"/>
  <c r="D154" i="68" s="1"/>
  <c r="H159" i="68"/>
  <c r="J159" i="68" s="1"/>
  <c r="H163" i="68"/>
  <c r="J163" i="68" s="1"/>
  <c r="F166" i="68"/>
  <c r="F165" i="68" s="1"/>
  <c r="H168" i="68"/>
  <c r="J168" i="68" s="1"/>
  <c r="F170" i="68"/>
  <c r="H172" i="68"/>
  <c r="J172" i="68" s="1"/>
  <c r="D175" i="68"/>
  <c r="H179" i="68"/>
  <c r="J179" i="68" s="1"/>
  <c r="F181" i="68"/>
  <c r="H183" i="68"/>
  <c r="J183" i="68" s="1"/>
  <c r="I185" i="68"/>
  <c r="H192" i="68"/>
  <c r="J192" i="68" s="1"/>
  <c r="J207" i="68"/>
  <c r="I207" i="68"/>
  <c r="E228" i="68"/>
  <c r="I231" i="68"/>
  <c r="H246" i="68"/>
  <c r="F287" i="68"/>
  <c r="I295" i="68"/>
  <c r="H302" i="68"/>
  <c r="J302" i="68" s="1"/>
  <c r="I101" i="68"/>
  <c r="I100" i="68" s="1"/>
  <c r="H156" i="68"/>
  <c r="H176" i="68"/>
  <c r="I213" i="68"/>
  <c r="I217" i="68"/>
  <c r="I215" i="68" s="1"/>
  <c r="H226" i="68"/>
  <c r="J229" i="68"/>
  <c r="H230" i="68"/>
  <c r="J230" i="68" s="1"/>
  <c r="H236" i="68"/>
  <c r="I241" i="68"/>
  <c r="D245" i="68"/>
  <c r="D244" i="68" s="1"/>
  <c r="E245" i="68"/>
  <c r="H248" i="68"/>
  <c r="J248" i="68" s="1"/>
  <c r="H252" i="68"/>
  <c r="J252" i="68" s="1"/>
  <c r="E254" i="68"/>
  <c r="H256" i="68"/>
  <c r="I273" i="68"/>
  <c r="H282" i="68"/>
  <c r="J285" i="68"/>
  <c r="H284" i="68"/>
  <c r="J284" i="68" s="1"/>
  <c r="H286" i="68"/>
  <c r="J286" i="68" s="1"/>
  <c r="G287" i="68"/>
  <c r="F299" i="68"/>
  <c r="I301" i="68"/>
  <c r="I299" i="68" s="1"/>
  <c r="I306" i="68"/>
  <c r="J312" i="68"/>
  <c r="H313" i="68"/>
  <c r="J313" i="68" s="1"/>
  <c r="I395" i="68"/>
  <c r="J411" i="68"/>
  <c r="H410" i="68"/>
  <c r="J410" i="68" s="1"/>
  <c r="I197" i="68"/>
  <c r="I193" i="68" s="1"/>
  <c r="D200" i="68"/>
  <c r="H202" i="68"/>
  <c r="I205" i="68"/>
  <c r="F206" i="68"/>
  <c r="F200" i="68" s="1"/>
  <c r="F187" i="68" s="1"/>
  <c r="I209" i="68"/>
  <c r="H224" i="68"/>
  <c r="J224" i="68" s="1"/>
  <c r="I225" i="68"/>
  <c r="I229" i="68"/>
  <c r="I228" i="68" s="1"/>
  <c r="H262" i="68"/>
  <c r="I265" i="68"/>
  <c r="G266" i="68"/>
  <c r="G245" i="68" s="1"/>
  <c r="F266" i="68"/>
  <c r="F245" i="68" s="1"/>
  <c r="F244" i="68" s="1"/>
  <c r="I269" i="68"/>
  <c r="F274" i="68"/>
  <c r="I277" i="68"/>
  <c r="I275" i="68" s="1"/>
  <c r="I274" i="68" s="1"/>
  <c r="H280" i="68"/>
  <c r="E281" i="68"/>
  <c r="E274" i="68" s="1"/>
  <c r="J289" i="68"/>
  <c r="H288" i="68"/>
  <c r="D287" i="68"/>
  <c r="H290" i="68"/>
  <c r="J290" i="68" s="1"/>
  <c r="H294" i="68"/>
  <c r="H304" i="68"/>
  <c r="J304" i="68" s="1"/>
  <c r="H308" i="68"/>
  <c r="G415" i="68"/>
  <c r="I238" i="68"/>
  <c r="I237" i="68" s="1"/>
  <c r="I282" i="68"/>
  <c r="I281" i="68" s="1"/>
  <c r="E311" i="68"/>
  <c r="E287" i="68" s="1"/>
  <c r="I313" i="68"/>
  <c r="I311" i="68" s="1"/>
  <c r="I315" i="68"/>
  <c r="D320" i="68"/>
  <c r="H321" i="68"/>
  <c r="I332" i="68"/>
  <c r="I345" i="68"/>
  <c r="I349" i="68"/>
  <c r="I353" i="68"/>
  <c r="I352" i="68" s="1"/>
  <c r="D357" i="68"/>
  <c r="H358" i="68"/>
  <c r="F357" i="68"/>
  <c r="I361" i="68"/>
  <c r="I369" i="68"/>
  <c r="I367" i="68" s="1"/>
  <c r="F371" i="68"/>
  <c r="I375" i="68"/>
  <c r="I374" i="68" s="1"/>
  <c r="E395" i="68"/>
  <c r="F395" i="68"/>
  <c r="H412" i="68"/>
  <c r="J412" i="68" s="1"/>
  <c r="J416" i="68"/>
  <c r="I426" i="68"/>
  <c r="D244" i="67"/>
  <c r="H216" i="68"/>
  <c r="I221" i="68"/>
  <c r="I220" i="68" s="1"/>
  <c r="H276" i="68"/>
  <c r="I285" i="68"/>
  <c r="I284" i="68" s="1"/>
  <c r="H314" i="68"/>
  <c r="J314" i="68" s="1"/>
  <c r="I316" i="68"/>
  <c r="I321" i="68"/>
  <c r="I320" i="68" s="1"/>
  <c r="H324" i="68"/>
  <c r="J324" i="68" s="1"/>
  <c r="F325" i="68"/>
  <c r="H328" i="68"/>
  <c r="J328" i="68" s="1"/>
  <c r="H331" i="68"/>
  <c r="J331" i="68" s="1"/>
  <c r="I333" i="68"/>
  <c r="H337" i="68"/>
  <c r="J337" i="68" s="1"/>
  <c r="H339" i="68"/>
  <c r="F338" i="68"/>
  <c r="H341" i="68"/>
  <c r="J341" i="68" s="1"/>
  <c r="H344" i="68"/>
  <c r="J344" i="68" s="1"/>
  <c r="I346" i="68"/>
  <c r="H348" i="68"/>
  <c r="I350" i="68"/>
  <c r="I354" i="68"/>
  <c r="I357" i="68"/>
  <c r="H364" i="68"/>
  <c r="J364" i="68" s="1"/>
  <c r="H376" i="68"/>
  <c r="D385" i="68"/>
  <c r="H386" i="68"/>
  <c r="I389" i="68"/>
  <c r="H400" i="68"/>
  <c r="J400" i="68" s="1"/>
  <c r="I421" i="68"/>
  <c r="E6" i="67"/>
  <c r="E187" i="67"/>
  <c r="E244" i="67"/>
  <c r="I322" i="68"/>
  <c r="I326" i="68"/>
  <c r="J326" i="68" s="1"/>
  <c r="I339" i="68"/>
  <c r="I338" i="68" s="1"/>
  <c r="G347" i="68"/>
  <c r="G352" i="68"/>
  <c r="E357" i="68"/>
  <c r="H367" i="68"/>
  <c r="J367" i="68" s="1"/>
  <c r="J368" i="68"/>
  <c r="J373" i="68"/>
  <c r="H372" i="68"/>
  <c r="J372" i="68" s="1"/>
  <c r="H371" i="68"/>
  <c r="J371" i="68" s="1"/>
  <c r="I381" i="68"/>
  <c r="E385" i="68"/>
  <c r="H392" i="68"/>
  <c r="J392" i="68" s="1"/>
  <c r="H396" i="68"/>
  <c r="G395" i="68"/>
  <c r="H406" i="68"/>
  <c r="I409" i="68"/>
  <c r="F415" i="68"/>
  <c r="I417" i="68"/>
  <c r="E187" i="69"/>
  <c r="E44" i="73"/>
  <c r="H353" i="68"/>
  <c r="I386" i="68"/>
  <c r="I406" i="68"/>
  <c r="H417" i="68"/>
  <c r="J417" i="68" s="1"/>
  <c r="E244" i="69"/>
  <c r="D44" i="74"/>
  <c r="D44" i="51"/>
  <c r="D244" i="69"/>
  <c r="E187" i="70"/>
  <c r="D44" i="72"/>
  <c r="D6" i="73"/>
  <c r="D187" i="73"/>
  <c r="E44" i="74"/>
  <c r="E187" i="80"/>
  <c r="E44" i="51"/>
  <c r="D244" i="51"/>
  <c r="D44" i="70"/>
  <c r="D187" i="71"/>
  <c r="D244" i="71"/>
  <c r="E44" i="72"/>
  <c r="D244" i="72"/>
  <c r="E244" i="73"/>
  <c r="E44" i="80"/>
  <c r="D244" i="75"/>
  <c r="E244" i="76"/>
  <c r="D44" i="78"/>
  <c r="D187" i="78"/>
  <c r="D6" i="79"/>
  <c r="D244" i="80"/>
  <c r="E44" i="81"/>
  <c r="D187" i="81"/>
  <c r="D44" i="82"/>
  <c r="D187" i="82"/>
  <c r="E44" i="75"/>
  <c r="E44" i="77"/>
  <c r="D244" i="77"/>
  <c r="E244" i="78"/>
  <c r="E187" i="79"/>
  <c r="D44" i="81"/>
  <c r="E244" i="82"/>
  <c r="D44" i="75"/>
  <c r="E187" i="75"/>
  <c r="E187" i="77"/>
  <c r="E44" i="79"/>
  <c r="D44" i="80"/>
  <c r="E200" i="68" l="1"/>
  <c r="E187" i="68" s="1"/>
  <c r="E56" i="68"/>
  <c r="I52" i="68"/>
  <c r="I45" i="68"/>
  <c r="G44" i="68"/>
  <c r="I154" i="68"/>
  <c r="F44" i="68"/>
  <c r="H352" i="68"/>
  <c r="J352" i="68" s="1"/>
  <c r="J353" i="68"/>
  <c r="H395" i="68"/>
  <c r="J395" i="68" s="1"/>
  <c r="J396" i="68"/>
  <c r="H275" i="68"/>
  <c r="J276" i="68"/>
  <c r="J256" i="68"/>
  <c r="H254" i="68"/>
  <c r="J254" i="68" s="1"/>
  <c r="H325" i="68"/>
  <c r="J298" i="68"/>
  <c r="H297" i="68"/>
  <c r="J297" i="68" s="1"/>
  <c r="J386" i="68"/>
  <c r="H385" i="68"/>
  <c r="J385" i="68" s="1"/>
  <c r="J339" i="68"/>
  <c r="H338" i="68"/>
  <c r="J338" i="68" s="1"/>
  <c r="J321" i="68"/>
  <c r="H320" i="68"/>
  <c r="J320" i="68" s="1"/>
  <c r="J294" i="68"/>
  <c r="H293" i="68"/>
  <c r="J293" i="68" s="1"/>
  <c r="H228" i="68"/>
  <c r="J228" i="68" s="1"/>
  <c r="I206" i="68"/>
  <c r="I200" i="68" s="1"/>
  <c r="H11" i="68"/>
  <c r="J11" i="68" s="1"/>
  <c r="J12" i="68"/>
  <c r="I129" i="68"/>
  <c r="H189" i="68"/>
  <c r="J20" i="68"/>
  <c r="H170" i="68"/>
  <c r="J170" i="68" s="1"/>
  <c r="H129" i="68"/>
  <c r="J129" i="68" s="1"/>
  <c r="I405" i="68"/>
  <c r="J406" i="68"/>
  <c r="H405" i="68"/>
  <c r="J405" i="68" s="1"/>
  <c r="H215" i="68"/>
  <c r="J215" i="68" s="1"/>
  <c r="J216" i="68"/>
  <c r="H415" i="68"/>
  <c r="J415" i="68" s="1"/>
  <c r="J202" i="68"/>
  <c r="H201" i="68"/>
  <c r="J282" i="68"/>
  <c r="H281" i="68"/>
  <c r="J281" i="68" s="1"/>
  <c r="H175" i="68"/>
  <c r="J175" i="68" s="1"/>
  <c r="J176" i="68"/>
  <c r="J246" i="68"/>
  <c r="H206" i="68"/>
  <c r="J206" i="68" s="1"/>
  <c r="H142" i="68"/>
  <c r="J142" i="68" s="1"/>
  <c r="J143" i="68"/>
  <c r="H134" i="68"/>
  <c r="J134" i="68" s="1"/>
  <c r="J135" i="68"/>
  <c r="F113" i="68"/>
  <c r="H86" i="68"/>
  <c r="J86" i="68" s="1"/>
  <c r="J87" i="68"/>
  <c r="H52" i="68"/>
  <c r="J52" i="68" s="1"/>
  <c r="J53" i="68"/>
  <c r="I6" i="68"/>
  <c r="I123" i="68"/>
  <c r="H25" i="68"/>
  <c r="J25" i="68" s="1"/>
  <c r="J26" i="68"/>
  <c r="I287" i="68"/>
  <c r="I244" i="68" s="1"/>
  <c r="J162" i="68"/>
  <c r="H161" i="68"/>
  <c r="J161" i="68" s="1"/>
  <c r="J82" i="68"/>
  <c r="H81" i="68"/>
  <c r="J81" i="68" s="1"/>
  <c r="H220" i="68"/>
  <c r="J220" i="68" s="1"/>
  <c r="H114" i="68"/>
  <c r="J8" i="68"/>
  <c r="H7" i="68"/>
  <c r="J348" i="68"/>
  <c r="H347" i="68"/>
  <c r="J347" i="68" s="1"/>
  <c r="J288" i="68"/>
  <c r="E244" i="68"/>
  <c r="J147" i="68"/>
  <c r="H146" i="68"/>
  <c r="J146" i="68" s="1"/>
  <c r="J139" i="68"/>
  <c r="H138" i="68"/>
  <c r="J138" i="68" s="1"/>
  <c r="J238" i="68"/>
  <c r="H237" i="68"/>
  <c r="J237" i="68" s="1"/>
  <c r="I94" i="68"/>
  <c r="H70" i="68"/>
  <c r="J70" i="68" s="1"/>
  <c r="J71" i="68"/>
  <c r="J123" i="68"/>
  <c r="H166" i="68"/>
  <c r="I325" i="68"/>
  <c r="G244" i="68"/>
  <c r="H311" i="68"/>
  <c r="J311" i="68" s="1"/>
  <c r="H126" i="68"/>
  <c r="J126" i="68" s="1"/>
  <c r="J127" i="68"/>
  <c r="J95" i="68"/>
  <c r="I161" i="68"/>
  <c r="J101" i="68"/>
  <c r="H100" i="68"/>
  <c r="J100" i="68" s="1"/>
  <c r="I81" i="68"/>
  <c r="I56" i="68" s="1"/>
  <c r="H62" i="68"/>
  <c r="J62" i="68" s="1"/>
  <c r="J63" i="68"/>
  <c r="J182" i="68"/>
  <c r="H181" i="68"/>
  <c r="J181" i="68" s="1"/>
  <c r="E44" i="68"/>
  <c r="I385" i="68"/>
  <c r="I415" i="68"/>
  <c r="J376" i="68"/>
  <c r="H374" i="68"/>
  <c r="J374" i="68" s="1"/>
  <c r="J358" i="68"/>
  <c r="H357" i="68"/>
  <c r="J357" i="68" s="1"/>
  <c r="J308" i="68"/>
  <c r="H306" i="68"/>
  <c r="J306" i="68" s="1"/>
  <c r="H279" i="68"/>
  <c r="J279" i="68" s="1"/>
  <c r="J280" i="68"/>
  <c r="J262" i="68"/>
  <c r="H261" i="68"/>
  <c r="J261" i="68" s="1"/>
  <c r="J236" i="68"/>
  <c r="H234" i="68"/>
  <c r="J226" i="68"/>
  <c r="H225" i="68"/>
  <c r="J225" i="68" s="1"/>
  <c r="H155" i="68"/>
  <c r="J156" i="68"/>
  <c r="I188" i="68"/>
  <c r="J109" i="68"/>
  <c r="H108" i="68"/>
  <c r="J108" i="68" s="1"/>
  <c r="H35" i="68"/>
  <c r="J35" i="68" s="1"/>
  <c r="J36" i="68"/>
  <c r="H299" i="68"/>
  <c r="J299" i="68" s="1"/>
  <c r="J250" i="68"/>
  <c r="H249" i="68"/>
  <c r="J249" i="68" s="1"/>
  <c r="I149" i="68"/>
  <c r="H46" i="68"/>
  <c r="J47" i="68"/>
  <c r="J150" i="68"/>
  <c r="H149" i="68"/>
  <c r="J149" i="68" s="1"/>
  <c r="J31" i="68"/>
  <c r="H30" i="68"/>
  <c r="J30" i="68" s="1"/>
  <c r="D6" i="68"/>
  <c r="J57" i="68"/>
  <c r="H117" i="68"/>
  <c r="J117" i="68" s="1"/>
  <c r="I187" i="68" l="1"/>
  <c r="J325" i="68"/>
  <c r="J234" i="68"/>
  <c r="H233" i="68"/>
  <c r="J233" i="68" s="1"/>
  <c r="H287" i="68"/>
  <c r="J287" i="68" s="1"/>
  <c r="J201" i="68"/>
  <c r="H200" i="68"/>
  <c r="J200" i="68" s="1"/>
  <c r="J189" i="68"/>
  <c r="H188" i="68"/>
  <c r="H94" i="68"/>
  <c r="J94" i="68" s="1"/>
  <c r="H56" i="68"/>
  <c r="J56" i="68" s="1"/>
  <c r="J114" i="68"/>
  <c r="H113" i="68"/>
  <c r="J113" i="68" s="1"/>
  <c r="J7" i="68"/>
  <c r="H122" i="68"/>
  <c r="J122" i="68" s="1"/>
  <c r="J155" i="68"/>
  <c r="H154" i="68"/>
  <c r="J154" i="68" s="1"/>
  <c r="J46" i="68"/>
  <c r="H45" i="68"/>
  <c r="J166" i="68"/>
  <c r="H165" i="68"/>
  <c r="J165" i="68" s="1"/>
  <c r="I122" i="68"/>
  <c r="I44" i="68" s="1"/>
  <c r="H245" i="68"/>
  <c r="H19" i="68"/>
  <c r="J19" i="68" s="1"/>
  <c r="J275" i="68"/>
  <c r="H274" i="68"/>
  <c r="J274" i="68" s="1"/>
  <c r="J245" i="68" l="1"/>
  <c r="H244" i="68"/>
  <c r="J244" i="68" s="1"/>
  <c r="H44" i="68"/>
  <c r="J44" i="68" s="1"/>
  <c r="J45" i="68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<sst xmlns="http://schemas.openxmlformats.org/spreadsheetml/2006/main" count="15428" uniqueCount="816">
  <si>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</si>
  <si>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MEĐIMURSKA ŽUPANIJA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</si>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</sst>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6" zoomScaleNormal="100" workbookViewId="0">
      <selection activeCell="E27" sqref="E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2356528.66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2356528.66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77346.740000000005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77346.740000000005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2279181.92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2279181.92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174300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141925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139835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139835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2090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2090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32375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32375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32375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5160772.5999999996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24905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24905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5790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19115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5135867.5999999996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5135867.5999999996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652394.05000000005</v>
      </c>
      <c r="E325" s="3">
        <f>SUM(E326:E333)</f>
        <v>2432250.8400000003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77346.740000000005</v>
      </c>
      <c r="E326" s="80">
        <v>77346.740000000005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575047.31000000006</v>
      </c>
      <c r="E327" s="80">
        <v>2354904.1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155468.98000000001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155468.98000000001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2345832.1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2345832.1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2345832.1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136353.98000000001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136353.98000000001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66590964.899999999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" zoomScaleNormal="100" workbookViewId="0">
      <selection activeCell="I20" sqref="I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3100128.2399999998</v>
      </c>
      <c r="F6" s="2">
        <f t="shared" si="0"/>
        <v>0</v>
      </c>
      <c r="G6" s="2">
        <f>+G7+G14+G19+G30+G35</f>
        <v>95585.67</v>
      </c>
      <c r="H6" s="2">
        <f t="shared" si="0"/>
        <v>0</v>
      </c>
      <c r="I6" s="2">
        <f t="shared" si="0"/>
        <v>3195713.91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201947.41999999998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201947.41999999998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201947.41999999998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201947.41999999998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201947.41999999998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201947.41999999998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2898180.82</v>
      </c>
      <c r="F19" s="3">
        <f t="shared" si="8"/>
        <v>0</v>
      </c>
      <c r="G19" s="3">
        <f t="shared" si="8"/>
        <v>95585.67</v>
      </c>
      <c r="H19" s="3">
        <f t="shared" si="8"/>
        <v>0</v>
      </c>
      <c r="I19" s="3">
        <f t="shared" si="8"/>
        <v>2993766.49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618998.9</v>
      </c>
      <c r="F20" s="3">
        <f t="shared" si="9"/>
        <v>0</v>
      </c>
      <c r="G20" s="3">
        <f t="shared" si="9"/>
        <v>95585.67</v>
      </c>
      <c r="H20" s="3">
        <f t="shared" si="9"/>
        <v>0</v>
      </c>
      <c r="I20" s="3">
        <f t="shared" si="9"/>
        <v>714584.57000000007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618998.9</v>
      </c>
      <c r="F21" s="84">
        <f>'Nacionalno sufinanciranje'!D21</f>
        <v>0</v>
      </c>
      <c r="G21" s="84">
        <f>'Nacionalno sufinanciranje'!E21</f>
        <v>95585.67</v>
      </c>
      <c r="H21" s="11">
        <f t="shared" ref="H21:I24" si="10">D21+F21</f>
        <v>0</v>
      </c>
      <c r="I21" s="11">
        <f t="shared" si="10"/>
        <v>714584.57000000007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2279181.92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2279181.92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2279181.92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2279181.92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1177231.17</v>
      </c>
      <c r="F44" s="3">
        <f t="shared" si="21"/>
        <v>0</v>
      </c>
      <c r="G44" s="3">
        <f t="shared" si="21"/>
        <v>154829.5</v>
      </c>
      <c r="H44" s="3">
        <f t="shared" si="21"/>
        <v>0</v>
      </c>
      <c r="I44" s="3">
        <f t="shared" si="21"/>
        <v>1332060.67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928283.3899999999</v>
      </c>
      <c r="F45" s="3">
        <f t="shared" si="23"/>
        <v>0</v>
      </c>
      <c r="G45" s="3">
        <f t="shared" si="23"/>
        <v>149696.99</v>
      </c>
      <c r="H45" s="3">
        <f t="shared" si="23"/>
        <v>0</v>
      </c>
      <c r="I45" s="3">
        <f t="shared" si="23"/>
        <v>1077980.3799999999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759750.27999999991</v>
      </c>
      <c r="F46" s="3">
        <f t="shared" si="24"/>
        <v>0</v>
      </c>
      <c r="G46" s="3">
        <f t="shared" si="24"/>
        <v>122365.83</v>
      </c>
      <c r="H46" s="3">
        <f t="shared" si="24"/>
        <v>0</v>
      </c>
      <c r="I46" s="3">
        <f t="shared" si="24"/>
        <v>882116.10999999987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759750.27999999991</v>
      </c>
      <c r="F47" s="84">
        <f>'Nacionalno sufinanciranje'!D47</f>
        <v>0</v>
      </c>
      <c r="G47" s="84">
        <f>'Nacionalno sufinanciranje'!E47</f>
        <v>122365.83</v>
      </c>
      <c r="H47" s="12">
        <f t="shared" ref="H47:I51" si="25">D47+F47</f>
        <v>0</v>
      </c>
      <c r="I47" s="12">
        <f t="shared" si="25"/>
        <v>882116.10999999987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39595.5</v>
      </c>
      <c r="F51" s="84">
        <f>'Nacionalno sufinanciranje'!D51</f>
        <v>0</v>
      </c>
      <c r="G51" s="84">
        <f>'Nacionalno sufinanciranje'!E51</f>
        <v>6987.44</v>
      </c>
      <c r="H51" s="12">
        <f t="shared" si="25"/>
        <v>0</v>
      </c>
      <c r="I51" s="12">
        <f t="shared" si="25"/>
        <v>46582.94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128937.61</v>
      </c>
      <c r="F52" s="3">
        <f t="shared" si="26"/>
        <v>0</v>
      </c>
      <c r="G52" s="3">
        <f t="shared" si="26"/>
        <v>20343.72</v>
      </c>
      <c r="H52" s="3">
        <f t="shared" si="26"/>
        <v>0</v>
      </c>
      <c r="I52" s="3">
        <f t="shared" si="26"/>
        <v>149281.33000000002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1187.67</v>
      </c>
      <c r="F53" s="84">
        <f>'Nacionalno sufinanciranje'!D53</f>
        <v>0</v>
      </c>
      <c r="G53" s="84">
        <f>'Nacionalno sufinanciranje'!E53</f>
        <v>209.59</v>
      </c>
      <c r="H53" s="12">
        <f t="shared" ref="H53:I55" si="27">D53+F53</f>
        <v>0</v>
      </c>
      <c r="I53" s="12">
        <f t="shared" si="27"/>
        <v>1397.26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127749.94</v>
      </c>
      <c r="F54" s="84">
        <f>'Nacionalno sufinanciranje'!D54</f>
        <v>0</v>
      </c>
      <c r="G54" s="84">
        <f>'Nacionalno sufinanciranje'!E54</f>
        <v>20134.13</v>
      </c>
      <c r="H54" s="12">
        <f t="shared" si="27"/>
        <v>0</v>
      </c>
      <c r="I54" s="12">
        <f t="shared" si="27"/>
        <v>147884.07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211964.78</v>
      </c>
      <c r="F56" s="3">
        <f t="shared" si="28"/>
        <v>0</v>
      </c>
      <c r="G56" s="3">
        <f t="shared" si="28"/>
        <v>5132.51</v>
      </c>
      <c r="H56" s="3">
        <f t="shared" si="28"/>
        <v>0</v>
      </c>
      <c r="I56" s="3">
        <f t="shared" si="28"/>
        <v>217097.29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32495.39</v>
      </c>
      <c r="F57" s="3">
        <f t="shared" si="29"/>
        <v>0</v>
      </c>
      <c r="G57" s="3">
        <f t="shared" si="29"/>
        <v>4822.01</v>
      </c>
      <c r="H57" s="3">
        <f t="shared" si="29"/>
        <v>0</v>
      </c>
      <c r="I57" s="3">
        <f t="shared" si="29"/>
        <v>37317.4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3540.1800000000003</v>
      </c>
      <c r="F58" s="84">
        <f>'Nacionalno sufinanciranje'!D58</f>
        <v>0</v>
      </c>
      <c r="G58" s="84">
        <f>'Nacionalno sufinanciranje'!E58</f>
        <v>113.4</v>
      </c>
      <c r="H58" s="12">
        <f t="shared" ref="H58:I61" si="30">D58+F58</f>
        <v>0</v>
      </c>
      <c r="I58" s="12">
        <f t="shared" si="30"/>
        <v>3653.5800000000004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28846.77</v>
      </c>
      <c r="F59" s="84">
        <f>'Nacionalno sufinanciranje'!D59</f>
        <v>0</v>
      </c>
      <c r="G59" s="84">
        <f>'Nacionalno sufinanciranje'!E59</f>
        <v>4689.47</v>
      </c>
      <c r="H59" s="12">
        <f t="shared" si="30"/>
        <v>0</v>
      </c>
      <c r="I59" s="12">
        <f t="shared" si="30"/>
        <v>33536.239999999998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108.44</v>
      </c>
      <c r="F60" s="84">
        <f>'Nacionalno sufinanciranje'!D60</f>
        <v>0</v>
      </c>
      <c r="G60" s="84">
        <f>'Nacionalno sufinanciranje'!E60</f>
        <v>19.14</v>
      </c>
      <c r="H60" s="12">
        <f t="shared" si="30"/>
        <v>0</v>
      </c>
      <c r="I60" s="12">
        <f t="shared" si="30"/>
        <v>127.58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49.18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49.18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49.18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49.18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171605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171605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900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900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660.31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660.31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12314.58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12314.58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700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700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157030.10999999999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157030.10999999999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1759.5</v>
      </c>
      <c r="F80" s="84">
        <f>'Nacionalno sufinanciranje'!D80</f>
        <v>0</v>
      </c>
      <c r="G80" s="84">
        <f>'Nacionalno sufinanciranje'!E80</f>
        <v>310.5</v>
      </c>
      <c r="H80" s="12">
        <f t="shared" si="34"/>
        <v>0</v>
      </c>
      <c r="I80" s="12">
        <f t="shared" si="34"/>
        <v>2070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6055.71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6055.71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6055.71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6055.71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36983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36983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4608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4608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4608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4608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32375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32375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32375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32375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5164517.5999999996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5164517.5999999996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28650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28650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28650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28650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9535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9535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19115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19115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5135867.5999999996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5135867.5999999996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5135867.5999999996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5135867.5999999996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1289631.8799999999</v>
      </c>
      <c r="E325" s="3">
        <f t="shared" ref="E325:I325" si="146">SUM(E326:E333)</f>
        <v>3069488.67</v>
      </c>
      <c r="F325" s="3">
        <f t="shared" si="146"/>
        <v>637237.82999999996</v>
      </c>
      <c r="G325" s="3">
        <f t="shared" si="146"/>
        <v>637237.82999999996</v>
      </c>
      <c r="H325" s="3">
        <f t="shared" si="146"/>
        <v>1926869.71</v>
      </c>
      <c r="I325" s="3">
        <f t="shared" si="146"/>
        <v>3706726.5</v>
      </c>
      <c r="J325" s="50">
        <f t="shared" si="144"/>
        <v>192.37037568046051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714584.57</v>
      </c>
      <c r="E326" s="84">
        <f>SUM('510:816'!E326)</f>
        <v>714584.57</v>
      </c>
      <c r="F326" s="84">
        <f>'Nacionalno sufinanciranje'!D326</f>
        <v>637237.82999999996</v>
      </c>
      <c r="G326" s="84">
        <f>'Nacionalno sufinanciranje'!E326</f>
        <v>637237.82999999996</v>
      </c>
      <c r="H326" s="10">
        <f t="shared" ref="H326:I333" si="147">D326+F326</f>
        <v>1351822.4</v>
      </c>
      <c r="I326" s="10">
        <f t="shared" si="147"/>
        <v>1351822.4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575047.31000000006</v>
      </c>
      <c r="E327" s="84">
        <f>SUM('510:816'!E327)</f>
        <v>2354904.1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575047.31000000006</v>
      </c>
      <c r="I327" s="10">
        <f t="shared" si="147"/>
        <v>2354904.1</v>
      </c>
      <c r="J327" s="50">
        <f t="shared" si="144"/>
        <v>409.5148449611911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23243.8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23243.8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23243.8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23243.8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155468.98000000001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155468.98000000001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155468.98000000001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155468.98000000001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2838150.1</v>
      </c>
      <c r="F371" s="3">
        <f t="shared" si="160"/>
        <v>0</v>
      </c>
      <c r="G371" s="3">
        <f t="shared" si="160"/>
        <v>492318</v>
      </c>
      <c r="H371" s="3">
        <f t="shared" ref="H371:I371" si="161">+D371+F371</f>
        <v>0</v>
      </c>
      <c r="I371" s="3">
        <f t="shared" si="161"/>
        <v>3330468.1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2838150.1</v>
      </c>
      <c r="F374" s="3">
        <f t="shared" si="163"/>
        <v>0</v>
      </c>
      <c r="G374" s="3">
        <f t="shared" si="163"/>
        <v>492318</v>
      </c>
      <c r="H374" s="3">
        <f t="shared" si="163"/>
        <v>0</v>
      </c>
      <c r="I374" s="3">
        <f t="shared" si="163"/>
        <v>3330468.1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2838150.1</v>
      </c>
      <c r="F375" s="84">
        <f>'Nacionalno sufinanciranje'!D375</f>
        <v>0</v>
      </c>
      <c r="G375" s="84">
        <f>'Nacionalno sufinanciranje'!E375</f>
        <v>492318</v>
      </c>
      <c r="H375" s="10">
        <f t="shared" ref="H375:I384" si="164">D375+F375</f>
        <v>0</v>
      </c>
      <c r="I375" s="10">
        <f t="shared" si="164"/>
        <v>3330468.1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23243.8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23243.8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23243.8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23243.8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136353.98000000001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136353.98000000001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136353.98000000001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136353.98000000001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66774288.699999996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66774288.699999996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81" sqref="E8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95585.67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95585.67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95585.67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95585.67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154829.5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149696.99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122365.83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122365.83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6987.44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20343.72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209.59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20134.13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5132.51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4822.01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113.4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4689.47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19.14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310.5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637237.82999999996</v>
      </c>
      <c r="E325" s="3">
        <f>SUM(E326:E333)</f>
        <v>637237.82999999996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637237.82999999996</v>
      </c>
      <c r="E326" s="7">
        <v>637237.82999999996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492318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492318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492318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208" sqref="E20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127659.47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127659.47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127659.47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127659.47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95985.17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54773.67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45560.57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45560.57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9213.1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9213.1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36603.5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2826.02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941.57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1884.45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31695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900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660.31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12314.58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625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17195.11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2082.48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2082.48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4608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4608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4608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3745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3745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3745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3745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376" sqref="E37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541652.16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541652.16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541652.16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541652.16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877367.13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848282.91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693406.37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693406.37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39595.5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115281.04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1187.67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114093.37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29084.219999999998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27324.719999999998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642.6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26573.68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108.44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1759.5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637237.82999999996</v>
      </c>
      <c r="E325" s="3">
        <f>SUM(E326:E333)</f>
        <v>637237.82999999996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637237.82999999996</v>
      </c>
      <c r="E326" s="80">
        <v>637237.82999999996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492318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492318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492318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9" sqref="E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74287.95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74287.95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74287.95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74287.95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29578.870000000003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25226.81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20783.34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20783.34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4443.47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4443.47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4352.0599999999995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2344.65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1956.01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388.64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49.18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49.18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75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1883.23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1883.23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23243.8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23243.8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23243.8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23243.8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183323.8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Branko Matuza</cp:lastModifiedBy>
  <cp:lastPrinted>2026-02-12T15:26:16Z</cp:lastPrinted>
  <dcterms:created xsi:type="dcterms:W3CDTF">2025-08-09T19:28:20Z</dcterms:created>
  <dcterms:modified xsi:type="dcterms:W3CDTF">2026-02-12T15:29:51Z</dcterms:modified>
</cp:coreProperties>
</file>